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zkx/Desktop/"/>
    </mc:Choice>
  </mc:AlternateContent>
  <xr:revisionPtr revIDLastSave="0" documentId="13_ncr:1_{E6D0DD3B-0B25-5F4C-8624-32F531BE66B9}" xr6:coauthVersionLast="47" xr6:coauthVersionMax="47" xr10:uidLastSave="{00000000-0000-0000-0000-000000000000}"/>
  <bookViews>
    <workbookView xWindow="0" yWindow="500" windowWidth="33600" windowHeight="187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E20" i="1"/>
  <c r="D19" i="1"/>
  <c r="C19" i="1"/>
  <c r="D18" i="1"/>
  <c r="C18" i="1"/>
  <c r="D17" i="1"/>
  <c r="C17" i="1"/>
  <c r="D16" i="1"/>
  <c r="C16" i="1"/>
  <c r="D14" i="1"/>
  <c r="C14" i="1"/>
  <c r="D13" i="1"/>
  <c r="C13" i="1"/>
  <c r="E12" i="1"/>
  <c r="E11" i="1"/>
  <c r="D12" i="1"/>
  <c r="C12" i="1"/>
  <c r="D11" i="1"/>
  <c r="C11" i="1"/>
  <c r="C10" i="1"/>
  <c r="E9" i="1"/>
  <c r="C9" i="1"/>
  <c r="C8" i="1"/>
  <c r="C7" i="1"/>
  <c r="C6" i="1"/>
  <c r="C5" i="1"/>
  <c r="D10" i="1"/>
  <c r="D5" i="1"/>
  <c r="D4" i="1"/>
</calcChain>
</file>

<file path=xl/sharedStrings.xml><?xml version="1.0" encoding="utf-8"?>
<sst xmlns="http://schemas.openxmlformats.org/spreadsheetml/2006/main" count="71" uniqueCount="48">
  <si>
    <t>序号</t>
  </si>
  <si>
    <t>岗位名称</t>
  </si>
  <si>
    <t>姓名</t>
  </si>
  <si>
    <t>性别</t>
  </si>
  <si>
    <t>准考证号</t>
  </si>
  <si>
    <t>引进-教研岗3</t>
  </si>
  <si>
    <t>引进-教研岗4</t>
  </si>
  <si>
    <t>引进-教研岗5</t>
  </si>
  <si>
    <t>引进-教研岗6</t>
  </si>
  <si>
    <t>引进-教研岗7</t>
  </si>
  <si>
    <t>引进-教研岗8</t>
  </si>
  <si>
    <t>引进-教研岗2</t>
    <phoneticPr fontId="5" type="noConversion"/>
  </si>
  <si>
    <t>备注</t>
    <phoneticPr fontId="5" type="noConversion"/>
  </si>
  <si>
    <t>学院2024下半年人才引进体检与考察名单</t>
    <phoneticPr fontId="5" type="noConversion"/>
  </si>
  <si>
    <t>刘寰宇</t>
  </si>
  <si>
    <t>男</t>
  </si>
  <si>
    <t>常春乐</t>
  </si>
  <si>
    <t>女</t>
  </si>
  <si>
    <t>男</t>
    <phoneticPr fontId="5" type="noConversion"/>
  </si>
  <si>
    <t>24102010212</t>
  </si>
  <si>
    <t>24102010114</t>
  </si>
  <si>
    <t>24103010219</t>
  </si>
  <si>
    <t>24103010226</t>
  </si>
  <si>
    <t>24104010517</t>
  </si>
  <si>
    <t>24104010405</t>
  </si>
  <si>
    <t>24106010626</t>
  </si>
  <si>
    <t>24108010827</t>
  </si>
  <si>
    <t>引进-教研岗9</t>
    <phoneticPr fontId="5" type="noConversion"/>
  </si>
  <si>
    <t>24109011017</t>
  </si>
  <si>
    <t>引进-教研岗10</t>
    <phoneticPr fontId="5" type="noConversion"/>
  </si>
  <si>
    <t>赵雨欣</t>
  </si>
  <si>
    <t>24110011319</t>
  </si>
  <si>
    <t>引进-教研岗11</t>
    <phoneticPr fontId="5" type="noConversion"/>
  </si>
  <si>
    <t>24111011421</t>
  </si>
  <si>
    <t>引进-教研岗12</t>
    <phoneticPr fontId="5" type="noConversion"/>
  </si>
  <si>
    <t>24112011621</t>
  </si>
  <si>
    <t>24112011624</t>
  </si>
  <si>
    <t>引进-教研岗13</t>
    <phoneticPr fontId="5" type="noConversion"/>
  </si>
  <si>
    <t>24113012014</t>
  </si>
  <si>
    <t>引进-教研岗14</t>
    <phoneticPr fontId="5" type="noConversion"/>
  </si>
  <si>
    <t>柴海东</t>
  </si>
  <si>
    <t>引进-教研岗15</t>
    <phoneticPr fontId="5" type="noConversion"/>
  </si>
  <si>
    <t>24115012102</t>
  </si>
  <si>
    <t>专职实验员岗(安全管理岗)</t>
  </si>
  <si>
    <t>24116012122</t>
  </si>
  <si>
    <t>24116012210</t>
  </si>
  <si>
    <t>已毕业</t>
    <phoneticPr fontId="5" type="noConversion"/>
  </si>
  <si>
    <t>预计2025年7月毕业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</si>
</sst>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20" zoomScaleNormal="120" workbookViewId="0">
      <selection activeCell="B2" sqref="B2"/>
    </sheetView>
  </sheetViews>
  <sheetFormatPr baseColWidth="10" defaultColWidth="9" defaultRowHeight="18" customHeight="1"/>
  <cols>
    <col min="1" max="1" width="8.5" style="1" customWidth="1"/>
    <col min="2" max="2" width="22.6640625" style="2" customWidth="1"/>
    <col min="3" max="3" width="13.1640625" style="1" customWidth="1"/>
    <col min="4" max="4" width="10.1640625" style="1" customWidth="1"/>
    <col min="5" max="5" width="19.6640625" style="1" customWidth="1"/>
    <col min="6" max="6" width="18.5" style="1" customWidth="1"/>
    <col min="7" max="16384" width="9" style="1"/>
  </cols>
  <sheetData>
    <row r="1" spans="1:6" ht="36" customHeight="1">
      <c r="A1" s="23" t="s">
        <v>13</v>
      </c>
      <c r="B1" s="23"/>
      <c r="C1" s="23"/>
      <c r="D1" s="23"/>
      <c r="E1" s="23"/>
      <c r="F1" s="23"/>
    </row>
    <row r="2" spans="1:6" ht="27" customHeigh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15" t="s">
        <v>12</v>
      </c>
    </row>
    <row r="3" spans="1:6" ht="18" customHeight="1">
      <c r="A3" s="5">
        <v>1</v>
      </c>
      <c r="B3" s="22" t="s">
        <v>11</v>
      </c>
      <c r="C3" s="12" t="s">
        <v>14</v>
      </c>
      <c r="D3" s="5" t="s">
        <v>18</v>
      </c>
      <c r="E3" s="5" t="s">
        <v>19</v>
      </c>
      <c r="F3" s="5" t="s">
        <v>46</v>
      </c>
    </row>
    <row r="4" spans="1:6" ht="18" customHeight="1">
      <c r="A4" s="5">
        <v>2</v>
      </c>
      <c r="B4" s="22"/>
      <c r="C4" s="13" t="s">
        <v>16</v>
      </c>
      <c r="D4" s="5" t="str">
        <f t="shared" ref="D4:D5" si="0">"女"</f>
        <v>女</v>
      </c>
      <c r="E4" s="5" t="s">
        <v>20</v>
      </c>
      <c r="F4" s="5" t="s">
        <v>46</v>
      </c>
    </row>
    <row r="5" spans="1:6" ht="18" customHeight="1">
      <c r="A5" s="5">
        <v>3</v>
      </c>
      <c r="B5" s="16" t="s">
        <v>5</v>
      </c>
      <c r="C5" s="5" t="str">
        <f>"金聪颖"</f>
        <v>金聪颖</v>
      </c>
      <c r="D5" s="5" t="str">
        <f t="shared" si="0"/>
        <v>女</v>
      </c>
      <c r="E5" s="5" t="s">
        <v>22</v>
      </c>
      <c r="F5" s="5" t="s">
        <v>46</v>
      </c>
    </row>
    <row r="6" spans="1:6" ht="18" customHeight="1">
      <c r="A6" s="5">
        <v>4</v>
      </c>
      <c r="B6" s="17"/>
      <c r="C6" s="5" t="str">
        <f>"李逸杰"</f>
        <v>李逸杰</v>
      </c>
      <c r="D6" s="5" t="s">
        <v>18</v>
      </c>
      <c r="E6" s="5" t="s">
        <v>21</v>
      </c>
      <c r="F6" s="5" t="s">
        <v>47</v>
      </c>
    </row>
    <row r="7" spans="1:6" ht="18" customHeight="1">
      <c r="A7" s="5">
        <v>5</v>
      </c>
      <c r="B7" s="16" t="s">
        <v>6</v>
      </c>
      <c r="C7" s="5" t="str">
        <f>"苏晓军"</f>
        <v>苏晓军</v>
      </c>
      <c r="D7" s="5" t="s">
        <v>18</v>
      </c>
      <c r="E7" s="5" t="s">
        <v>23</v>
      </c>
      <c r="F7" s="5" t="s">
        <v>46</v>
      </c>
    </row>
    <row r="8" spans="1:6" ht="18" customHeight="1">
      <c r="A8" s="5">
        <v>6</v>
      </c>
      <c r="B8" s="17"/>
      <c r="C8" s="5" t="str">
        <f>"刘浩"</f>
        <v>刘浩</v>
      </c>
      <c r="D8" s="5" t="s">
        <v>18</v>
      </c>
      <c r="E8" s="5" t="s">
        <v>24</v>
      </c>
      <c r="F8" s="5" t="s">
        <v>46</v>
      </c>
    </row>
    <row r="9" spans="1:6" ht="18" customHeight="1">
      <c r="A9" s="5">
        <v>7</v>
      </c>
      <c r="B9" s="8" t="s">
        <v>7</v>
      </c>
      <c r="C9" s="5" t="str">
        <f>"李松建"</f>
        <v>李松建</v>
      </c>
      <c r="D9" s="5" t="s">
        <v>18</v>
      </c>
      <c r="E9" s="5" t="str">
        <f>"24105013003"</f>
        <v>24105013003</v>
      </c>
      <c r="F9" s="5" t="s">
        <v>47</v>
      </c>
    </row>
    <row r="10" spans="1:6" ht="18" customHeight="1">
      <c r="A10" s="5">
        <v>8</v>
      </c>
      <c r="B10" s="6" t="s">
        <v>8</v>
      </c>
      <c r="C10" s="5" t="str">
        <f>"王雅宁"</f>
        <v>王雅宁</v>
      </c>
      <c r="D10" s="5" t="str">
        <f>"女"</f>
        <v>女</v>
      </c>
      <c r="E10" s="5" t="s">
        <v>25</v>
      </c>
      <c r="F10" s="5" t="s">
        <v>46</v>
      </c>
    </row>
    <row r="11" spans="1:6" ht="18" customHeight="1">
      <c r="A11" s="5">
        <v>9</v>
      </c>
      <c r="B11" s="16" t="s">
        <v>9</v>
      </c>
      <c r="C11" s="5" t="str">
        <f>"王梦珠"</f>
        <v>王梦珠</v>
      </c>
      <c r="D11" s="5" t="str">
        <f>"女"</f>
        <v>女</v>
      </c>
      <c r="E11" s="5" t="str">
        <f>"24107013015"</f>
        <v>24107013015</v>
      </c>
      <c r="F11" s="5" t="s">
        <v>46</v>
      </c>
    </row>
    <row r="12" spans="1:6" ht="18" customHeight="1">
      <c r="A12" s="5">
        <v>10</v>
      </c>
      <c r="B12" s="17"/>
      <c r="C12" s="5" t="str">
        <f>"陈兴辉"</f>
        <v>陈兴辉</v>
      </c>
      <c r="D12" s="5" t="str">
        <f>"男"</f>
        <v>男</v>
      </c>
      <c r="E12" s="5" t="str">
        <f>"24107013013"</f>
        <v>24107013013</v>
      </c>
      <c r="F12" s="5" t="s">
        <v>47</v>
      </c>
    </row>
    <row r="13" spans="1:6" ht="18" customHeight="1">
      <c r="A13" s="5">
        <v>11</v>
      </c>
      <c r="B13" s="6" t="s">
        <v>10</v>
      </c>
      <c r="C13" s="5" t="str">
        <f>"杨娜"</f>
        <v>杨娜</v>
      </c>
      <c r="D13" s="5" t="str">
        <f>"女"</f>
        <v>女</v>
      </c>
      <c r="E13" s="5" t="s">
        <v>26</v>
      </c>
      <c r="F13" s="5" t="s">
        <v>46</v>
      </c>
    </row>
    <row r="14" spans="1:6" ht="18" customHeight="1">
      <c r="A14" s="5">
        <v>12</v>
      </c>
      <c r="B14" s="7" t="s">
        <v>27</v>
      </c>
      <c r="C14" s="5" t="str">
        <f>"胡文静"</f>
        <v>胡文静</v>
      </c>
      <c r="D14" s="5" t="str">
        <f t="shared" ref="D14" si="1">"女"</f>
        <v>女</v>
      </c>
      <c r="E14" s="5" t="s">
        <v>28</v>
      </c>
      <c r="F14" s="5" t="s">
        <v>47</v>
      </c>
    </row>
    <row r="15" spans="1:6" ht="18" customHeight="1">
      <c r="A15" s="5">
        <v>13</v>
      </c>
      <c r="B15" s="7" t="s">
        <v>29</v>
      </c>
      <c r="C15" s="12" t="s">
        <v>30</v>
      </c>
      <c r="D15" s="14" t="s">
        <v>17</v>
      </c>
      <c r="E15" s="5" t="s">
        <v>31</v>
      </c>
      <c r="F15" s="5" t="s">
        <v>46</v>
      </c>
    </row>
    <row r="16" spans="1:6" ht="18" customHeight="1">
      <c r="A16" s="5">
        <v>14</v>
      </c>
      <c r="B16" s="7" t="s">
        <v>32</v>
      </c>
      <c r="C16" s="5" t="str">
        <f>"吴洁"</f>
        <v>吴洁</v>
      </c>
      <c r="D16" s="5" t="str">
        <f t="shared" ref="D16" si="2">"女"</f>
        <v>女</v>
      </c>
      <c r="E16" s="5" t="s">
        <v>33</v>
      </c>
      <c r="F16" s="5" t="s">
        <v>46</v>
      </c>
    </row>
    <row r="17" spans="1:6" ht="18" customHeight="1">
      <c r="A17" s="5">
        <v>15</v>
      </c>
      <c r="B17" s="18" t="s">
        <v>34</v>
      </c>
      <c r="C17" s="5" t="str">
        <f>"白杨"</f>
        <v>白杨</v>
      </c>
      <c r="D17" s="5" t="str">
        <f>"男"</f>
        <v>男</v>
      </c>
      <c r="E17" s="5" t="s">
        <v>36</v>
      </c>
      <c r="F17" s="5" t="s">
        <v>47</v>
      </c>
    </row>
    <row r="18" spans="1:6" ht="18" customHeight="1">
      <c r="A18" s="5">
        <v>16</v>
      </c>
      <c r="B18" s="19"/>
      <c r="C18" s="5" t="str">
        <f>"杜鹏程"</f>
        <v>杜鹏程</v>
      </c>
      <c r="D18" s="5" t="str">
        <f>"男"</f>
        <v>男</v>
      </c>
      <c r="E18" s="5" t="s">
        <v>35</v>
      </c>
      <c r="F18" s="5" t="s">
        <v>47</v>
      </c>
    </row>
    <row r="19" spans="1:6" ht="18" customHeight="1">
      <c r="A19" s="5">
        <v>17</v>
      </c>
      <c r="B19" s="7" t="s">
        <v>37</v>
      </c>
      <c r="C19" s="5" t="str">
        <f>"索宏璐"</f>
        <v>索宏璐</v>
      </c>
      <c r="D19" s="5" t="str">
        <f>"女"</f>
        <v>女</v>
      </c>
      <c r="E19" s="5" t="s">
        <v>38</v>
      </c>
      <c r="F19" s="5" t="s">
        <v>47</v>
      </c>
    </row>
    <row r="20" spans="1:6" ht="18" customHeight="1">
      <c r="A20" s="5">
        <v>18</v>
      </c>
      <c r="B20" s="7" t="s">
        <v>39</v>
      </c>
      <c r="C20" s="12" t="s">
        <v>40</v>
      </c>
      <c r="D20" s="14" t="s">
        <v>15</v>
      </c>
      <c r="E20" s="5" t="str">
        <f>"24114013016"</f>
        <v>24114013016</v>
      </c>
      <c r="F20" s="5" t="s">
        <v>47</v>
      </c>
    </row>
    <row r="21" spans="1:6" ht="18" customHeight="1">
      <c r="A21" s="5">
        <v>19</v>
      </c>
      <c r="B21" s="7" t="s">
        <v>41</v>
      </c>
      <c r="C21" s="5" t="str">
        <f>"奇国梁"</f>
        <v>奇国梁</v>
      </c>
      <c r="D21" s="5" t="str">
        <f t="shared" ref="D21" si="3">"男"</f>
        <v>男</v>
      </c>
      <c r="E21" s="5" t="s">
        <v>42</v>
      </c>
      <c r="F21" s="5" t="s">
        <v>47</v>
      </c>
    </row>
    <row r="22" spans="1:6" ht="18" customHeight="1">
      <c r="A22" s="5">
        <v>20</v>
      </c>
      <c r="B22" s="20" t="s">
        <v>43</v>
      </c>
      <c r="C22" s="5" t="str">
        <f>"史芳芳"</f>
        <v>史芳芳</v>
      </c>
      <c r="D22" s="5" t="str">
        <f t="shared" ref="D22:D23" si="4">"女"</f>
        <v>女</v>
      </c>
      <c r="E22" s="5" t="s">
        <v>44</v>
      </c>
      <c r="F22" s="5" t="s">
        <v>46</v>
      </c>
    </row>
    <row r="23" spans="1:6" ht="18" customHeight="1">
      <c r="A23" s="5">
        <v>21</v>
      </c>
      <c r="B23" s="21"/>
      <c r="C23" s="5" t="str">
        <f>"卢文丽"</f>
        <v>卢文丽</v>
      </c>
      <c r="D23" s="5" t="str">
        <f t="shared" si="4"/>
        <v>女</v>
      </c>
      <c r="E23" s="5" t="s">
        <v>45</v>
      </c>
      <c r="F23" s="5" t="s">
        <v>46</v>
      </c>
    </row>
    <row r="24" spans="1:6" ht="19" customHeight="1">
      <c r="B24" s="11"/>
      <c r="C24" s="10"/>
    </row>
    <row r="25" spans="1:6" ht="19" customHeight="1">
      <c r="B25" s="9"/>
      <c r="C25" s="10"/>
    </row>
    <row r="26" spans="1:6" ht="18" customHeight="1">
      <c r="B26" s="9"/>
      <c r="C26" s="10"/>
    </row>
    <row r="27" spans="1:6" ht="18" customHeight="1">
      <c r="B27" s="9"/>
      <c r="C27" s="10"/>
      <c r="D27" s="10"/>
      <c r="E27" s="10"/>
    </row>
    <row r="28" spans="1:6" ht="18" customHeight="1">
      <c r="B28" s="11"/>
      <c r="C28" s="10"/>
      <c r="D28" s="10"/>
      <c r="E28" s="10"/>
    </row>
    <row r="29" spans="1:6" ht="18" customHeight="1">
      <c r="B29" s="11"/>
    </row>
  </sheetData>
  <mergeCells count="7">
    <mergeCell ref="B3:B4"/>
    <mergeCell ref="A1:F1"/>
    <mergeCell ref="B5:B6"/>
    <mergeCell ref="B7:B8"/>
    <mergeCell ref="B11:B12"/>
    <mergeCell ref="B17:B18"/>
    <mergeCell ref="B22:B23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0" sqref="J10"/>
    </sheetView>
  </sheetViews>
  <sheetFormatPr baseColWidth="10" defaultColWidth="9" defaultRowHeight="14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pjpa</cp:lastModifiedBy>
  <dcterms:created xsi:type="dcterms:W3CDTF">2024-07-04T02:01:43Z</dcterms:created>
  <dcterms:modified xsi:type="dcterms:W3CDTF">2025-01-17T03:36:03Z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2B38DA3B25FB4334A2D32AC149C518DF_11</vt:lpwstr>
  </property>
  <property fmtid="{D5CDD505-2E9C-101B-9397-08002B2CF9AE}" pid="3" name="KSOProductBuildVer">
    <vt:lpwstr>2052-12.1.0.16929</vt:lpwstr>
  </property>
</Properties>
</file>