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<sst xmlns="http://schemas.openxmlformats.org/spreadsheetml/2006/main" count="45" uniqueCount="45">
  <si>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鄂尔多斯生态环境职业学院2024年人才引进拟聘用人员名单</t>
  </si>
  <si>
    <t>序号</t>
  </si>
  <si>
    <t>岗位名称</t>
  </si>
  <si>
    <t>姓名</t>
  </si>
  <si>
    <t>性别</t>
  </si>
  <si>
    <t>准考证号</t>
  </si>
  <si>
    <t>引进-教研岗2</t>
  </si>
  <si>
    <t>张晋蕾</t>
  </si>
  <si>
    <t>高嘉一</t>
  </si>
  <si>
    <t>周琳沛宜</t>
  </si>
  <si>
    <t>引进-教研岗3</t>
  </si>
  <si>
    <t>引进-教研岗4</t>
  </si>
  <si>
    <t>李莎</t>
  </si>
  <si>
    <t>侯乐</t>
  </si>
  <si>
    <t>引进-教研岗5</t>
  </si>
  <si>
    <t>引进-教研岗6</t>
  </si>
  <si>
    <t>刘沛瑶</t>
  </si>
  <si>
    <t>引进-教研岗7</t>
  </si>
  <si>
    <t>引进-教研岗8</t>
  </si>
  <si>
    <t>王文春</t>
  </si>
  <si>
    <t>引进-教研岗10</t>
  </si>
  <si>
    <t>李欣</t>
  </si>
  <si>
    <t>引进-教研岗11</t>
  </si>
  <si>
    <t>李婧涵</t>
  </si>
  <si>
    <t>引进-教研岗13</t>
  </si>
  <si>
    <t>引进-教研岗14</t>
  </si>
  <si>
    <t>那日苏</t>
  </si>
  <si>
    <t>引进-教研岗15</t>
  </si>
  <si>
    <t>引进-教研岗16</t>
  </si>
  <si>
    <t>引进-教研岗17</t>
  </si>
  <si>
    <t>金聪颖</t>
  </si>
  <si>
    <t>引进-教研岗18</t>
  </si>
  <si>
    <t>引进-教研岗19</t>
  </si>
  <si>
    <t>引进-教研岗20</t>
  </si>
  <si>
    <t>张可心</t>
  </si>
  <si>
    <t>引进-教研岗21</t>
  </si>
  <si>
    <t>王舒黎</t>
  </si>
  <si>
    <t>引进-教研岗22</t>
  </si>
  <si>
    <t>齐佳静</t>
  </si>
  <si>
    <t>引进-教研岗23</t>
  </si>
  <si>
    <t>郝雨知</t>
  </si>
  <si>
    <t>引进-实验员岗1</t>
  </si>
  <si>
    <t>石艳玲</t>
  </si>
  <si>
    <t>引进-实验员岗2</t>
  </si>
  <si>
    <t>段强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</si>
</sst>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110" zoomScaleNormal="110" workbookViewId="0">
      <selection activeCell="I14" sqref="I14"/>
    </sheetView>
  </sheetViews>
  <sheetFormatPr defaultColWidth="9" defaultRowHeight="18" customHeight="1" outlineLevelCol="5"/>
  <cols>
    <col min="1" max="1" width="8.5" style="1" customWidth="1"/>
    <col min="2" max="2" width="17.625" style="2" customWidth="1"/>
    <col min="3" max="3" width="13.25" style="1" customWidth="1"/>
    <col min="4" max="4" width="10.125" style="1" customWidth="1"/>
    <col min="5" max="5" width="29.125" style="1" customWidth="1"/>
    <col min="6" max="16384" width="9" style="1"/>
  </cols>
  <sheetData>
    <row r="1" s="1" customFormat="1" ht="36" customHeight="1" spans="1:6">
      <c r="A1" s="3" t="s">
        <v>0</v>
      </c>
      <c r="B1" s="3"/>
      <c r="C1" s="3"/>
      <c r="D1" s="3"/>
      <c r="E1" s="3"/>
      <c r="F1" s="4"/>
    </row>
    <row r="2" s="1" customFormat="1" ht="27" customHeight="1" spans="1: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</row>
    <row r="3" s="1" customFormat="1" customHeight="1" spans="1:5">
      <c r="A3" s="7">
        <v>1</v>
      </c>
      <c r="B3" s="8" t="s">
        <v>6</v>
      </c>
      <c r="C3" s="9" t="s">
        <v>7</v>
      </c>
      <c r="D3" s="7" t="str">
        <f t="shared" ref="D3:D9" si="0">"女"</f>
        <v>女</v>
      </c>
      <c r="E3" s="7" t="str">
        <f>"24102025013"</f>
        <v>24102025013</v>
      </c>
    </row>
    <row r="4" s="1" customFormat="1" customHeight="1" spans="1:5">
      <c r="A4" s="7">
        <v>2</v>
      </c>
      <c r="B4" s="10"/>
      <c r="C4" s="9" t="s">
        <v>8</v>
      </c>
      <c r="D4" s="7" t="str">
        <f t="shared" si="0"/>
        <v>女</v>
      </c>
      <c r="E4" s="7" t="str">
        <f>"24102025009"</f>
        <v>24102025009</v>
      </c>
    </row>
    <row r="5" s="1" customFormat="1" customHeight="1" spans="1:5">
      <c r="A5" s="7">
        <v>3</v>
      </c>
      <c r="B5" s="10"/>
      <c r="C5" s="7" t="s">
        <v>9</v>
      </c>
      <c r="D5" s="7" t="str">
        <f t="shared" si="0"/>
        <v>女</v>
      </c>
      <c r="E5" s="7">
        <v>24102025011</v>
      </c>
    </row>
    <row r="6" s="1" customFormat="1" customHeight="1" spans="1:5">
      <c r="A6" s="7">
        <v>4</v>
      </c>
      <c r="B6" s="8" t="s">
        <v>10</v>
      </c>
      <c r="C6" s="9" t="str">
        <f>"郭梦娇"</f>
        <v>郭梦娇</v>
      </c>
      <c r="D6" s="7" t="str">
        <f t="shared" si="0"/>
        <v>女</v>
      </c>
      <c r="E6" s="7" t="str">
        <f>"24103025023"</f>
        <v>24103025023</v>
      </c>
    </row>
    <row r="7" s="1" customFormat="1" customHeight="1" spans="1:5">
      <c r="A7" s="7">
        <v>5</v>
      </c>
      <c r="B7" s="8" t="s">
        <v>11</v>
      </c>
      <c r="C7" s="9" t="s">
        <v>12</v>
      </c>
      <c r="D7" s="7" t="str">
        <f t="shared" si="0"/>
        <v>女</v>
      </c>
      <c r="E7" s="7" t="str">
        <f>"24104025114"</f>
        <v>24104025114</v>
      </c>
    </row>
    <row r="8" s="1" customFormat="1" customHeight="1" spans="1:5">
      <c r="A8" s="7">
        <v>6</v>
      </c>
      <c r="B8" s="10"/>
      <c r="C8" s="9" t="s">
        <v>13</v>
      </c>
      <c r="D8" s="7" t="str">
        <f t="shared" si="0"/>
        <v>女</v>
      </c>
      <c r="E8" s="7" t="str">
        <f>"24104025129"</f>
        <v>24104025129</v>
      </c>
    </row>
    <row r="9" s="1" customFormat="1" customHeight="1" spans="1:5">
      <c r="A9" s="7">
        <v>7</v>
      </c>
      <c r="B9" s="8" t="s">
        <v>14</v>
      </c>
      <c r="C9" s="9" t="str">
        <f>"王舒誉"</f>
        <v>王舒誉</v>
      </c>
      <c r="D9" s="7" t="str">
        <f t="shared" si="0"/>
        <v>女</v>
      </c>
      <c r="E9" s="7" t="str">
        <f>"24105025209"</f>
        <v>24105025209</v>
      </c>
    </row>
    <row r="10" s="1" customFormat="1" customHeight="1" spans="1:5">
      <c r="A10" s="7">
        <v>8</v>
      </c>
      <c r="B10" s="10"/>
      <c r="C10" s="9" t="str">
        <f>"张泽阳"</f>
        <v>张泽阳</v>
      </c>
      <c r="D10" s="7" t="str">
        <f>"男"</f>
        <v>男</v>
      </c>
      <c r="E10" s="7" t="str">
        <f>"24105025222"</f>
        <v>24105025222</v>
      </c>
    </row>
    <row r="11" s="1" customFormat="1" customHeight="1" spans="1:5">
      <c r="A11" s="7">
        <v>9</v>
      </c>
      <c r="B11" s="10"/>
      <c r="C11" s="9" t="str">
        <f>"杜娇"</f>
        <v>杜娇</v>
      </c>
      <c r="D11" s="7" t="str">
        <f>"女"</f>
        <v>女</v>
      </c>
      <c r="E11" s="7" t="str">
        <f>"24105025223"</f>
        <v>24105025223</v>
      </c>
    </row>
    <row r="12" s="1" customFormat="1" customHeight="1" spans="1:5">
      <c r="A12" s="7">
        <v>10</v>
      </c>
      <c r="B12" s="8" t="s">
        <v>15</v>
      </c>
      <c r="C12" s="9" t="s">
        <v>16</v>
      </c>
      <c r="D12" s="7" t="str">
        <f>"女"</f>
        <v>女</v>
      </c>
      <c r="E12" s="7" t="str">
        <f>"24106025402"</f>
        <v>24106025402</v>
      </c>
    </row>
    <row r="13" s="1" customFormat="1" customHeight="1" spans="1:5">
      <c r="A13" s="7">
        <v>11</v>
      </c>
      <c r="B13" s="8" t="s">
        <v>17</v>
      </c>
      <c r="C13" s="9" t="str">
        <f>"韩世刚"</f>
        <v>韩世刚</v>
      </c>
      <c r="D13" s="7" t="str">
        <f>"男"</f>
        <v>男</v>
      </c>
      <c r="E13" s="7" t="str">
        <f>"24107036401"</f>
        <v>24107036401</v>
      </c>
    </row>
    <row r="14" s="1" customFormat="1" customHeight="1" spans="1:5">
      <c r="A14" s="7">
        <v>12</v>
      </c>
      <c r="B14" s="8" t="s">
        <v>18</v>
      </c>
      <c r="C14" s="9" t="s">
        <v>19</v>
      </c>
      <c r="D14" s="7" t="str">
        <f>"女"</f>
        <v>女</v>
      </c>
      <c r="E14" s="7" t="str">
        <f>"24108025503"</f>
        <v>24108025503</v>
      </c>
    </row>
    <row r="15" s="1" customFormat="1" customHeight="1" spans="1:5">
      <c r="A15" s="7">
        <v>13</v>
      </c>
      <c r="B15" s="11" t="s">
        <v>20</v>
      </c>
      <c r="C15" s="9" t="s">
        <v>21</v>
      </c>
      <c r="D15" s="9" t="str">
        <f>"男"</f>
        <v>男</v>
      </c>
      <c r="E15" s="9" t="str">
        <f>"24110036412"</f>
        <v>24110036412</v>
      </c>
    </row>
    <row r="16" s="1" customFormat="1" customHeight="1" spans="1:5">
      <c r="A16" s="7">
        <v>14</v>
      </c>
      <c r="B16" s="11" t="s">
        <v>22</v>
      </c>
      <c r="C16" s="9" t="s">
        <v>23</v>
      </c>
      <c r="D16" s="9" t="str">
        <f>"女"</f>
        <v>女</v>
      </c>
      <c r="E16" s="9" t="str">
        <f>"24111025520"</f>
        <v>24111025520</v>
      </c>
    </row>
    <row r="17" s="1" customFormat="1" customHeight="1" spans="1:5">
      <c r="A17" s="7">
        <v>15</v>
      </c>
      <c r="B17" s="11" t="s">
        <v>24</v>
      </c>
      <c r="C17" s="9" t="str">
        <f>"侯斌"</f>
        <v>侯斌</v>
      </c>
      <c r="D17" s="9" t="str">
        <f>"男"</f>
        <v>男</v>
      </c>
      <c r="E17" s="9" t="str">
        <f>"24113036420"</f>
        <v>24113036420</v>
      </c>
    </row>
    <row r="18" s="1" customFormat="1" customHeight="1" spans="1:5">
      <c r="A18" s="7">
        <v>16</v>
      </c>
      <c r="B18" s="11" t="s">
        <v>25</v>
      </c>
      <c r="C18" s="9" t="s">
        <v>26</v>
      </c>
      <c r="D18" s="9" t="str">
        <f>"女"</f>
        <v>女</v>
      </c>
      <c r="E18" s="9" t="str">
        <f>"24114025627"</f>
        <v>24114025627</v>
      </c>
    </row>
    <row r="19" s="1" customFormat="1" customHeight="1" spans="1:5">
      <c r="A19" s="7">
        <v>17</v>
      </c>
      <c r="B19" s="11" t="s">
        <v>27</v>
      </c>
      <c r="C19" s="9" t="str">
        <f>"郝怡泓"</f>
        <v>郝怡泓</v>
      </c>
      <c r="D19" s="9" t="str">
        <f>"女"</f>
        <v>女</v>
      </c>
      <c r="E19" s="9" t="str">
        <f>"24115036425"</f>
        <v>24115036425</v>
      </c>
    </row>
    <row r="20" s="1" customFormat="1" customHeight="1" spans="1:5">
      <c r="A20" s="7">
        <v>18</v>
      </c>
      <c r="B20" s="11" t="s">
        <v>28</v>
      </c>
      <c r="C20" s="9" t="str">
        <f>"陈钲方"</f>
        <v>陈钲方</v>
      </c>
      <c r="D20" s="9" t="str">
        <f>"男"</f>
        <v>男</v>
      </c>
      <c r="E20" s="9" t="str">
        <f>"24116036429"</f>
        <v>24116036429</v>
      </c>
    </row>
    <row r="21" s="1" customFormat="1" customHeight="1" spans="1:5">
      <c r="A21" s="7">
        <v>19</v>
      </c>
      <c r="B21" s="11" t="s">
        <v>29</v>
      </c>
      <c r="C21" s="9" t="s">
        <v>30</v>
      </c>
      <c r="D21" s="9" t="str">
        <f>"女"</f>
        <v>女</v>
      </c>
      <c r="E21" s="9" t="str">
        <f>"24117025805"</f>
        <v>24117025805</v>
      </c>
    </row>
    <row r="22" s="1" customFormat="1" customHeight="1" spans="1:5">
      <c r="A22" s="7">
        <v>20</v>
      </c>
      <c r="B22" s="11" t="s">
        <v>31</v>
      </c>
      <c r="C22" s="9" t="str">
        <f>"刘寰宇"</f>
        <v>刘寰宇</v>
      </c>
      <c r="D22" s="9" t="str">
        <f>"男"</f>
        <v>男</v>
      </c>
      <c r="E22" s="9" t="str">
        <f>"24118036430"</f>
        <v>24118036430</v>
      </c>
    </row>
    <row r="23" s="1" customFormat="1" customHeight="1" spans="1:5">
      <c r="A23" s="7">
        <v>21</v>
      </c>
      <c r="B23" s="11" t="s">
        <v>32</v>
      </c>
      <c r="C23" s="9" t="str">
        <f>"刘兆增"</f>
        <v>刘兆增</v>
      </c>
      <c r="D23" s="9" t="str">
        <f>"男"</f>
        <v>男</v>
      </c>
      <c r="E23" s="9" t="str">
        <f>"24119036434"</f>
        <v>24119036434</v>
      </c>
    </row>
    <row r="24" s="1" customFormat="1" customHeight="1" spans="1:5">
      <c r="A24" s="7">
        <v>22</v>
      </c>
      <c r="B24" s="11" t="s">
        <v>33</v>
      </c>
      <c r="C24" s="9" t="s">
        <v>34</v>
      </c>
      <c r="D24" s="9" t="str">
        <f>"女"</f>
        <v>女</v>
      </c>
      <c r="E24" s="9" t="str">
        <f>"24120025913"</f>
        <v>24120025913</v>
      </c>
    </row>
    <row r="25" s="1" customFormat="1" ht="19" customHeight="1" spans="1:5">
      <c r="A25" s="7">
        <v>23</v>
      </c>
      <c r="B25" s="8" t="s">
        <v>35</v>
      </c>
      <c r="C25" s="9" t="s">
        <v>36</v>
      </c>
      <c r="D25" s="7" t="str">
        <f>"女"</f>
        <v>女</v>
      </c>
      <c r="E25" s="7" t="str">
        <f>"24121036440"</f>
        <v>24121036440</v>
      </c>
    </row>
    <row r="26" s="1" customFormat="1" ht="19" customHeight="1" spans="1:5">
      <c r="A26" s="7">
        <v>24</v>
      </c>
      <c r="B26" s="8" t="s">
        <v>37</v>
      </c>
      <c r="C26" s="9" t="s">
        <v>38</v>
      </c>
      <c r="D26" s="7" t="str">
        <f>"女"</f>
        <v>女</v>
      </c>
      <c r="E26" s="7" t="str">
        <f>"24122026023"</f>
        <v>24122026023</v>
      </c>
    </row>
    <row r="27" s="1" customFormat="1" customHeight="1" spans="1:5">
      <c r="A27" s="7">
        <v>25</v>
      </c>
      <c r="B27" s="8" t="s">
        <v>39</v>
      </c>
      <c r="C27" s="9" t="s">
        <v>40</v>
      </c>
      <c r="D27" s="7" t="str">
        <f>"女"</f>
        <v>女</v>
      </c>
      <c r="E27" s="7" t="str">
        <f>"24123036441"</f>
        <v>24123036441</v>
      </c>
    </row>
    <row r="28" s="1" customFormat="1" customHeight="1" spans="1:5">
      <c r="A28" s="7">
        <v>26</v>
      </c>
      <c r="B28" s="11" t="s">
        <v>41</v>
      </c>
      <c r="C28" s="9" t="s">
        <v>42</v>
      </c>
      <c r="D28" s="9" t="str">
        <f>"女"</f>
        <v>女</v>
      </c>
      <c r="E28" s="9" t="str">
        <f>"24124026106"</f>
        <v>24124026106</v>
      </c>
    </row>
    <row r="29" s="1" customFormat="1" customHeight="1" spans="1:5">
      <c r="A29" s="7">
        <v>27</v>
      </c>
      <c r="B29" s="12" t="s">
        <v>43</v>
      </c>
      <c r="C29" s="9" t="s">
        <v>44</v>
      </c>
      <c r="D29" s="9" t="str">
        <f>"男"</f>
        <v>男</v>
      </c>
      <c r="E29" s="9" t="str">
        <f>"24125036448"</f>
        <v>24125036448</v>
      </c>
    </row>
  </sheetData>
  <mergeCells count="4">
    <mergeCell ref="A1:E1"/>
    <mergeCell ref="B3:B5"/>
    <mergeCell ref="B7:B8"/>
    <mergeCell ref="B9:B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璐怡呀</cp:lastModifiedBy>
  <dcterms:created xsi:type="dcterms:W3CDTF">2024-07-04T02:01:00Z</dcterms:created>
  <dcterms:modified xsi:type="dcterms:W3CDTF">2024-08-09T09:32:25Z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918E2ACE8F1849C8BAC04903C94A90E5_13</vt:lpwstr>
  </property>
  <property fmtid="{D5CDD505-2E9C-101B-9397-08002B2CF9AE}" pid="3" name="KSOProductBuildVer">
    <vt:lpwstr>2052-12.1.0.17147</vt:lpwstr>
  </property>
</Properties>
</file>