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<sst xmlns="http://schemas.openxmlformats.org/spreadsheetml/2006/main" count="46" uniqueCount="46">
  <si>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学院2024年人才引进体检与考察名单</t>
  </si>
  <si>
    <t>序号</t>
  </si>
  <si>
    <t>岗位名称</t>
  </si>
  <si>
    <t>姓名</t>
  </si>
  <si>
    <t>性别</t>
  </si>
  <si>
    <t>准考证号</t>
  </si>
  <si>
    <t>引进-教研岗2</t>
  </si>
  <si>
    <t>何沅</t>
  </si>
  <si>
    <t>张晋蕾</t>
  </si>
  <si>
    <t>高嘉一</t>
  </si>
  <si>
    <t>引进-教研岗3</t>
  </si>
  <si>
    <t>引进-教研岗4</t>
  </si>
  <si>
    <t>李莎</t>
  </si>
  <si>
    <t>侯乐</t>
  </si>
  <si>
    <t>引进-教研岗5</t>
  </si>
  <si>
    <t>引进-教研岗6</t>
  </si>
  <si>
    <t>刘沛瑶</t>
  </si>
  <si>
    <t>引进-教研岗7</t>
  </si>
  <si>
    <t>引进-教研岗8</t>
  </si>
  <si>
    <t>王文春</t>
  </si>
  <si>
    <t>引进-教研岗10</t>
  </si>
  <si>
    <t>李欣</t>
  </si>
  <si>
    <t>引进-教研岗11</t>
  </si>
  <si>
    <t>李婧涵</t>
  </si>
  <si>
    <t>引进-教研岗12</t>
  </si>
  <si>
    <t>引进-教研岗13</t>
  </si>
  <si>
    <t>引进-教研岗14</t>
  </si>
  <si>
    <t>那日苏</t>
  </si>
  <si>
    <t>引进-教研岗15</t>
  </si>
  <si>
    <t>引进-教研岗16</t>
  </si>
  <si>
    <t>引进-教研岗17</t>
  </si>
  <si>
    <t>金聪颖</t>
  </si>
  <si>
    <t>引进-教研岗18</t>
  </si>
  <si>
    <t>引进-教研岗19</t>
  </si>
  <si>
    <t>引进-教研岗20</t>
  </si>
  <si>
    <t>张可心</t>
  </si>
  <si>
    <t>引进-教研岗21</t>
  </si>
  <si>
    <t>王舒黎</t>
  </si>
  <si>
    <t>引进-教研岗22</t>
  </si>
  <si>
    <t>齐佳静</t>
  </si>
  <si>
    <t>引进-教研岗23</t>
  </si>
  <si>
    <t>郝雨知</t>
  </si>
  <si>
    <t>引进-实验员岗1</t>
  </si>
  <si>
    <t>石艳玲</t>
  </si>
  <si>
    <t>引进-实验员岗2</t>
  </si>
  <si>
    <t>段强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</si>
</sst>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"/>
  <sheetViews>
    <sheetView tabSelected="1" workbookViewId="0">
      <selection activeCell="M9" sqref="M9"/>
    </sheetView>
  </sheetViews>
  <sheetFormatPr defaultColWidth="9" defaultRowHeight="18" customHeight="1"/>
  <cols>
    <col min="1" max="1" width="8.5" style="1" customWidth="1"/>
    <col min="2" max="2" width="17.625" style="3" customWidth="1"/>
    <col min="3" max="3" width="13.25" style="1" customWidth="1"/>
    <col min="4" max="4" width="10.125" style="1" customWidth="1"/>
    <col min="5" max="5" width="19.625" style="1" customWidth="1"/>
    <col min="6" max="16377" width="9" style="1"/>
    <col min="16378" max="16384" width="9" style="4"/>
  </cols>
  <sheetData>
    <row r="1" s="1" customFormat="1" ht="36" customHeight="1" spans="1:6">
      <c r="A1" s="5" t="s">
        <v>0</v>
      </c>
      <c r="B1" s="6"/>
      <c r="C1" s="7"/>
      <c r="D1" s="5"/>
      <c r="E1" s="5"/>
      <c r="F1" s="8"/>
    </row>
    <row r="2" s="2" customFormat="1" ht="27" customHeight="1" spans="1:16384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18"/>
      <c r="XEY2" s="18"/>
      <c r="XEZ2" s="18"/>
      <c r="XFA2" s="18"/>
      <c r="XFB2" s="18"/>
      <c r="XFC2" s="18"/>
      <c r="XFD2" s="18"/>
    </row>
    <row r="3" s="2" customFormat="1" customHeight="1" spans="1:16384">
      <c r="A3" s="12">
        <v>1</v>
      </c>
      <c r="B3" s="13" t="s">
        <v>6</v>
      </c>
      <c r="C3" s="14" t="s">
        <v>7</v>
      </c>
      <c r="D3" s="12" t="str">
        <f>"女"</f>
        <v>女</v>
      </c>
      <c r="E3" s="12" t="str">
        <f>"24102025015"</f>
        <v>24102025015</v>
      </c>
      <c r="XEX3" s="18"/>
      <c r="XEY3" s="18"/>
      <c r="XEZ3" s="18"/>
      <c r="XFA3" s="18"/>
      <c r="XFB3" s="18"/>
      <c r="XFC3" s="18"/>
      <c r="XFD3" s="18"/>
    </row>
    <row r="4" s="2" customFormat="1" customHeight="1" spans="1:16384">
      <c r="A4" s="12">
        <v>2</v>
      </c>
      <c r="B4" s="15"/>
      <c r="C4" s="14" t="s">
        <v>8</v>
      </c>
      <c r="D4" s="12" t="str">
        <f>"女"</f>
        <v>女</v>
      </c>
      <c r="E4" s="12" t="str">
        <f>"24102025013"</f>
        <v>24102025013</v>
      </c>
      <c r="XEX4" s="18"/>
      <c r="XEY4" s="18"/>
      <c r="XEZ4" s="18"/>
      <c r="XFA4" s="18"/>
      <c r="XFB4" s="18"/>
      <c r="XFC4" s="18"/>
      <c r="XFD4" s="18"/>
    </row>
    <row r="5" s="2" customFormat="1" customHeight="1" spans="1:16384">
      <c r="A5" s="12">
        <v>3</v>
      </c>
      <c r="B5" s="15"/>
      <c r="C5" s="14" t="s">
        <v>9</v>
      </c>
      <c r="D5" s="12" t="str">
        <f>"女"</f>
        <v>女</v>
      </c>
      <c r="E5" s="12" t="str">
        <f>"24102025009"</f>
        <v>24102025009</v>
      </c>
      <c r="XEX5" s="18"/>
      <c r="XEY5" s="18"/>
      <c r="XEZ5" s="18"/>
      <c r="XFA5" s="18"/>
      <c r="XFB5" s="18"/>
      <c r="XFC5" s="18"/>
      <c r="XFD5" s="18"/>
    </row>
    <row r="6" s="2" customFormat="1" customHeight="1" spans="1:16384">
      <c r="A6" s="12">
        <v>4</v>
      </c>
      <c r="B6" s="13" t="s">
        <v>10</v>
      </c>
      <c r="C6" s="14" t="str">
        <f>"郭梦娇"</f>
        <v>郭梦娇</v>
      </c>
      <c r="D6" s="12" t="str">
        <f>"女"</f>
        <v>女</v>
      </c>
      <c r="E6" s="12" t="str">
        <f>"24103025023"</f>
        <v>24103025023</v>
      </c>
      <c r="XEX6" s="18"/>
      <c r="XEY6" s="18"/>
      <c r="XEZ6" s="18"/>
      <c r="XFA6" s="18"/>
      <c r="XFB6" s="18"/>
      <c r="XFC6" s="18"/>
      <c r="XFD6" s="18"/>
    </row>
    <row r="7" s="2" customFormat="1" customHeight="1" spans="1:16384">
      <c r="A7" s="12">
        <v>5</v>
      </c>
      <c r="B7" s="13" t="s">
        <v>11</v>
      </c>
      <c r="C7" s="14" t="s">
        <v>12</v>
      </c>
      <c r="D7" s="12" t="str">
        <f>"女"</f>
        <v>女</v>
      </c>
      <c r="E7" s="12" t="str">
        <f>"24104025114"</f>
        <v>24104025114</v>
      </c>
      <c r="XEX7" s="18"/>
      <c r="XEY7" s="18"/>
      <c r="XEZ7" s="18"/>
      <c r="XFA7" s="18"/>
      <c r="XFB7" s="18"/>
      <c r="XFC7" s="18"/>
      <c r="XFD7" s="18"/>
    </row>
    <row r="8" s="2" customFormat="1" customHeight="1" spans="1:16384">
      <c r="A8" s="12">
        <v>6</v>
      </c>
      <c r="B8" s="15"/>
      <c r="C8" s="14" t="s">
        <v>13</v>
      </c>
      <c r="D8" s="12" t="str">
        <f>"女"</f>
        <v>女</v>
      </c>
      <c r="E8" s="12" t="str">
        <f>"24104025129"</f>
        <v>24104025129</v>
      </c>
      <c r="XEX8" s="18"/>
      <c r="XEY8" s="18"/>
      <c r="XEZ8" s="18"/>
      <c r="XFA8" s="18"/>
      <c r="XFB8" s="18"/>
      <c r="XFC8" s="18"/>
      <c r="XFD8" s="18"/>
    </row>
    <row r="9" s="2" customFormat="1" customHeight="1" spans="1:16384">
      <c r="A9" s="12">
        <v>7</v>
      </c>
      <c r="B9" s="13" t="s">
        <v>14</v>
      </c>
      <c r="C9" s="14" t="str">
        <f>"王舒誉"</f>
        <v>王舒誉</v>
      </c>
      <c r="D9" s="12" t="str">
        <f>"女"</f>
        <v>女</v>
      </c>
      <c r="E9" s="12" t="str">
        <f>"24105025209"</f>
        <v>24105025209</v>
      </c>
      <c r="XEX9" s="18"/>
      <c r="XEY9" s="18"/>
      <c r="XEZ9" s="18"/>
      <c r="XFA9" s="18"/>
      <c r="XFB9" s="18"/>
      <c r="XFC9" s="18"/>
      <c r="XFD9" s="18"/>
    </row>
    <row r="10" s="2" customFormat="1" customHeight="1" spans="1:16384">
      <c r="A10" s="12">
        <v>8</v>
      </c>
      <c r="B10" s="15"/>
      <c r="C10" s="14" t="str">
        <f>"张泽阳"</f>
        <v>张泽阳</v>
      </c>
      <c r="D10" s="12" t="str">
        <f>"男"</f>
        <v>男</v>
      </c>
      <c r="E10" s="12" t="str">
        <f>"24105025222"</f>
        <v>24105025222</v>
      </c>
      <c r="XEX10" s="18"/>
      <c r="XEY10" s="18"/>
      <c r="XEZ10" s="18"/>
      <c r="XFA10" s="18"/>
      <c r="XFB10" s="18"/>
      <c r="XFC10" s="18"/>
      <c r="XFD10" s="18"/>
    </row>
    <row r="11" s="2" customFormat="1" customHeight="1" spans="1:16384">
      <c r="A11" s="12">
        <v>9</v>
      </c>
      <c r="B11" s="15"/>
      <c r="C11" s="14" t="str">
        <f>"杜娇"</f>
        <v>杜娇</v>
      </c>
      <c r="D11" s="12" t="str">
        <f>"女"</f>
        <v>女</v>
      </c>
      <c r="E11" s="12" t="str">
        <f>"24105025223"</f>
        <v>24105025223</v>
      </c>
      <c r="XEX11" s="18"/>
      <c r="XEY11" s="18"/>
      <c r="XEZ11" s="18"/>
      <c r="XFA11" s="18"/>
      <c r="XFB11" s="18"/>
      <c r="XFC11" s="18"/>
      <c r="XFD11" s="18"/>
    </row>
    <row r="12" s="2" customFormat="1" customHeight="1" spans="1:16384">
      <c r="A12" s="12">
        <v>10</v>
      </c>
      <c r="B12" s="13" t="s">
        <v>15</v>
      </c>
      <c r="C12" s="14" t="s">
        <v>16</v>
      </c>
      <c r="D12" s="12" t="str">
        <f>"女"</f>
        <v>女</v>
      </c>
      <c r="E12" s="12" t="str">
        <f>"24106025402"</f>
        <v>24106025402</v>
      </c>
      <c r="XEX12" s="18"/>
      <c r="XEY12" s="18"/>
      <c r="XEZ12" s="18"/>
      <c r="XFA12" s="18"/>
      <c r="XFB12" s="18"/>
      <c r="XFC12" s="18"/>
      <c r="XFD12" s="18"/>
    </row>
    <row r="13" s="2" customFormat="1" customHeight="1" spans="1:16384">
      <c r="A13" s="12">
        <v>11</v>
      </c>
      <c r="B13" s="13" t="s">
        <v>17</v>
      </c>
      <c r="C13" s="14" t="str">
        <f>"韩世刚"</f>
        <v>韩世刚</v>
      </c>
      <c r="D13" s="12" t="str">
        <f>"男"</f>
        <v>男</v>
      </c>
      <c r="E13" s="12" t="str">
        <f>"24107036401"</f>
        <v>24107036401</v>
      </c>
      <c r="XEX13" s="18"/>
      <c r="XEY13" s="18"/>
      <c r="XEZ13" s="18"/>
      <c r="XFA13" s="18"/>
      <c r="XFB13" s="18"/>
      <c r="XFC13" s="18"/>
      <c r="XFD13" s="18"/>
    </row>
    <row r="14" s="2" customFormat="1" customHeight="1" spans="1:16384">
      <c r="A14" s="12">
        <v>12</v>
      </c>
      <c r="B14" s="13" t="s">
        <v>18</v>
      </c>
      <c r="C14" s="14" t="s">
        <v>19</v>
      </c>
      <c r="D14" s="12" t="str">
        <f>"女"</f>
        <v>女</v>
      </c>
      <c r="E14" s="12" t="str">
        <f>"24108025503"</f>
        <v>24108025503</v>
      </c>
      <c r="XEX14" s="18"/>
      <c r="XEY14" s="18"/>
      <c r="XEZ14" s="18"/>
      <c r="XFA14" s="18"/>
      <c r="XFB14" s="18"/>
      <c r="XFC14" s="18"/>
      <c r="XFD14" s="18"/>
    </row>
    <row r="15" s="2" customFormat="1" customHeight="1" spans="1:16384">
      <c r="A15" s="12">
        <v>13</v>
      </c>
      <c r="B15" s="16" t="s">
        <v>20</v>
      </c>
      <c r="C15" s="14" t="s">
        <v>21</v>
      </c>
      <c r="D15" s="14" t="str">
        <f>"男"</f>
        <v>男</v>
      </c>
      <c r="E15" s="14" t="str">
        <f>"24110036412"</f>
        <v>24110036412</v>
      </c>
      <c r="XEX15" s="18"/>
      <c r="XEY15" s="18"/>
      <c r="XEZ15" s="18"/>
      <c r="XFA15" s="18"/>
      <c r="XFB15" s="18"/>
      <c r="XFC15" s="18"/>
      <c r="XFD15" s="18"/>
    </row>
    <row r="16" s="2" customFormat="1" customHeight="1" spans="1:16384">
      <c r="A16" s="12">
        <v>14</v>
      </c>
      <c r="B16" s="16" t="s">
        <v>22</v>
      </c>
      <c r="C16" s="14" t="s">
        <v>23</v>
      </c>
      <c r="D16" s="14" t="str">
        <f>"女"</f>
        <v>女</v>
      </c>
      <c r="E16" s="14" t="str">
        <f>"24111025520"</f>
        <v>24111025520</v>
      </c>
      <c r="XEX16" s="18"/>
      <c r="XEY16" s="18"/>
      <c r="XEZ16" s="18"/>
      <c r="XFA16" s="18"/>
      <c r="XFB16" s="18"/>
      <c r="XFC16" s="18"/>
      <c r="XFD16" s="18"/>
    </row>
    <row r="17" s="2" customFormat="1" customHeight="1" spans="1:16384">
      <c r="A17" s="12">
        <v>15</v>
      </c>
      <c r="B17" s="16" t="s">
        <v>24</v>
      </c>
      <c r="C17" s="14" t="str">
        <f>"苏海艳"</f>
        <v>苏海艳</v>
      </c>
      <c r="D17" s="14" t="str">
        <f>"女"</f>
        <v>女</v>
      </c>
      <c r="E17" s="14" t="str">
        <f>"24112036418"</f>
        <v>24112036418</v>
      </c>
      <c r="XEX17" s="18"/>
      <c r="XEY17" s="18"/>
      <c r="XEZ17" s="18"/>
      <c r="XFA17" s="18"/>
      <c r="XFB17" s="18"/>
      <c r="XFC17" s="18"/>
      <c r="XFD17" s="18"/>
    </row>
    <row r="18" s="2" customFormat="1" customHeight="1" spans="1:16384">
      <c r="A18" s="12">
        <v>16</v>
      </c>
      <c r="B18" s="16" t="s">
        <v>25</v>
      </c>
      <c r="C18" s="14" t="str">
        <f>"侯斌"</f>
        <v>侯斌</v>
      </c>
      <c r="D18" s="14" t="str">
        <f>"男"</f>
        <v>男</v>
      </c>
      <c r="E18" s="14" t="str">
        <f>"24113036420"</f>
        <v>24113036420</v>
      </c>
      <c r="XEX18" s="18"/>
      <c r="XEY18" s="18"/>
      <c r="XEZ18" s="18"/>
      <c r="XFA18" s="18"/>
      <c r="XFB18" s="18"/>
      <c r="XFC18" s="18"/>
      <c r="XFD18" s="18"/>
    </row>
    <row r="19" s="2" customFormat="1" customHeight="1" spans="1:16384">
      <c r="A19" s="12">
        <v>17</v>
      </c>
      <c r="B19" s="16" t="s">
        <v>26</v>
      </c>
      <c r="C19" s="14" t="s">
        <v>27</v>
      </c>
      <c r="D19" s="14" t="str">
        <f>"女"</f>
        <v>女</v>
      </c>
      <c r="E19" s="14" t="str">
        <f>"24114025627"</f>
        <v>24114025627</v>
      </c>
      <c r="XEX19" s="18"/>
      <c r="XEY19" s="18"/>
      <c r="XEZ19" s="18"/>
      <c r="XFA19" s="18"/>
      <c r="XFB19" s="18"/>
      <c r="XFC19" s="18"/>
      <c r="XFD19" s="18"/>
    </row>
    <row r="20" s="2" customFormat="1" customHeight="1" spans="1:16384">
      <c r="A20" s="12">
        <v>18</v>
      </c>
      <c r="B20" s="16" t="s">
        <v>28</v>
      </c>
      <c r="C20" s="14" t="str">
        <f>"郝怡泓"</f>
        <v>郝怡泓</v>
      </c>
      <c r="D20" s="14" t="str">
        <f>"女"</f>
        <v>女</v>
      </c>
      <c r="E20" s="14" t="str">
        <f>"24115036425"</f>
        <v>24115036425</v>
      </c>
      <c r="XEX20" s="18"/>
      <c r="XEY20" s="18"/>
      <c r="XEZ20" s="18"/>
      <c r="XFA20" s="18"/>
      <c r="XFB20" s="18"/>
      <c r="XFC20" s="18"/>
      <c r="XFD20" s="18"/>
    </row>
    <row r="21" s="2" customFormat="1" customHeight="1" spans="1:16384">
      <c r="A21" s="12">
        <v>19</v>
      </c>
      <c r="B21" s="16" t="s">
        <v>29</v>
      </c>
      <c r="C21" s="14" t="str">
        <f>"陈钲方"</f>
        <v>陈钲方</v>
      </c>
      <c r="D21" s="14" t="str">
        <f>"男"</f>
        <v>男</v>
      </c>
      <c r="E21" s="14" t="str">
        <f>"24116036429"</f>
        <v>24116036429</v>
      </c>
      <c r="XEX21" s="18"/>
      <c r="XEY21" s="18"/>
      <c r="XEZ21" s="18"/>
      <c r="XFA21" s="18"/>
      <c r="XFB21" s="18"/>
      <c r="XFC21" s="18"/>
      <c r="XFD21" s="18"/>
    </row>
    <row r="22" s="2" customFormat="1" customHeight="1" spans="1:16384">
      <c r="A22" s="12">
        <v>20</v>
      </c>
      <c r="B22" s="16" t="s">
        <v>30</v>
      </c>
      <c r="C22" s="14" t="s">
        <v>31</v>
      </c>
      <c r="D22" s="14" t="str">
        <f>"女"</f>
        <v>女</v>
      </c>
      <c r="E22" s="14" t="str">
        <f>"24117025805"</f>
        <v>24117025805</v>
      </c>
      <c r="XEX22" s="18"/>
      <c r="XEY22" s="18"/>
      <c r="XEZ22" s="18"/>
      <c r="XFA22" s="18"/>
      <c r="XFB22" s="18"/>
      <c r="XFC22" s="18"/>
      <c r="XFD22" s="18"/>
    </row>
    <row r="23" s="2" customFormat="1" customHeight="1" spans="1:16384">
      <c r="A23" s="12">
        <v>21</v>
      </c>
      <c r="B23" s="16" t="s">
        <v>32</v>
      </c>
      <c r="C23" s="14" t="str">
        <f>"刘寰宇"</f>
        <v>刘寰宇</v>
      </c>
      <c r="D23" s="14" t="str">
        <f>"男"</f>
        <v>男</v>
      </c>
      <c r="E23" s="14" t="str">
        <f>"24118036430"</f>
        <v>24118036430</v>
      </c>
      <c r="XEX23" s="18"/>
      <c r="XEY23" s="18"/>
      <c r="XEZ23" s="18"/>
      <c r="XFA23" s="18"/>
      <c r="XFB23" s="18"/>
      <c r="XFC23" s="18"/>
      <c r="XFD23" s="18"/>
    </row>
    <row r="24" s="2" customFormat="1" customHeight="1" spans="1:16384">
      <c r="A24" s="12">
        <v>22</v>
      </c>
      <c r="B24" s="16" t="s">
        <v>33</v>
      </c>
      <c r="C24" s="14" t="str">
        <f>"刘兆增"</f>
        <v>刘兆增</v>
      </c>
      <c r="D24" s="14" t="str">
        <f>"男"</f>
        <v>男</v>
      </c>
      <c r="E24" s="14" t="str">
        <f>"24119036434"</f>
        <v>24119036434</v>
      </c>
      <c r="XEX24" s="18"/>
      <c r="XEY24" s="18"/>
      <c r="XEZ24" s="18"/>
      <c r="XFA24" s="18"/>
      <c r="XFB24" s="18"/>
      <c r="XFC24" s="18"/>
      <c r="XFD24" s="18"/>
    </row>
    <row r="25" s="2" customFormat="1" customHeight="1" spans="1:16384">
      <c r="A25" s="12">
        <v>23</v>
      </c>
      <c r="B25" s="16" t="s">
        <v>34</v>
      </c>
      <c r="C25" s="14" t="s">
        <v>35</v>
      </c>
      <c r="D25" s="14" t="str">
        <f>"女"</f>
        <v>女</v>
      </c>
      <c r="E25" s="14" t="str">
        <f>"24120025913"</f>
        <v>24120025913</v>
      </c>
      <c r="XEX25" s="18"/>
      <c r="XEY25" s="18"/>
      <c r="XEZ25" s="18"/>
      <c r="XFA25" s="18"/>
      <c r="XFB25" s="18"/>
      <c r="XFC25" s="18"/>
      <c r="XFD25" s="18"/>
    </row>
    <row r="26" s="2" customFormat="1" ht="19" customHeight="1" spans="1:16384">
      <c r="A26" s="12">
        <v>24</v>
      </c>
      <c r="B26" s="13" t="s">
        <v>36</v>
      </c>
      <c r="C26" s="14" t="s">
        <v>37</v>
      </c>
      <c r="D26" s="12" t="str">
        <f>"女"</f>
        <v>女</v>
      </c>
      <c r="E26" s="12" t="str">
        <f>"24121036440"</f>
        <v>24121036440</v>
      </c>
      <c r="XEX26" s="18"/>
      <c r="XEY26" s="18"/>
      <c r="XEZ26" s="18"/>
      <c r="XFA26" s="18"/>
      <c r="XFB26" s="18"/>
      <c r="XFC26" s="18"/>
      <c r="XFD26" s="18"/>
    </row>
    <row r="27" s="2" customFormat="1" ht="19" customHeight="1" spans="1:16384">
      <c r="A27" s="12">
        <v>25</v>
      </c>
      <c r="B27" s="13" t="s">
        <v>38</v>
      </c>
      <c r="C27" s="14" t="s">
        <v>39</v>
      </c>
      <c r="D27" s="12" t="str">
        <f>"女"</f>
        <v>女</v>
      </c>
      <c r="E27" s="12" t="str">
        <f>"24122026023"</f>
        <v>24122026023</v>
      </c>
      <c r="XEX27" s="18"/>
      <c r="XEY27" s="18"/>
      <c r="XEZ27" s="18"/>
      <c r="XFA27" s="18"/>
      <c r="XFB27" s="18"/>
      <c r="XFC27" s="18"/>
      <c r="XFD27" s="18"/>
    </row>
    <row r="28" s="2" customFormat="1" customHeight="1" spans="1:16384">
      <c r="A28" s="12">
        <v>26</v>
      </c>
      <c r="B28" s="13" t="s">
        <v>40</v>
      </c>
      <c r="C28" s="14" t="s">
        <v>41</v>
      </c>
      <c r="D28" s="12" t="str">
        <f>"女"</f>
        <v>女</v>
      </c>
      <c r="E28" s="12" t="str">
        <f>"24123036441"</f>
        <v>24123036441</v>
      </c>
      <c r="XEX28" s="18"/>
      <c r="XEY28" s="18"/>
      <c r="XEZ28" s="18"/>
      <c r="XFA28" s="18"/>
      <c r="XFB28" s="18"/>
      <c r="XFC28" s="18"/>
      <c r="XFD28" s="18"/>
    </row>
    <row r="29" s="2" customFormat="1" customHeight="1" spans="1:16384">
      <c r="A29" s="12">
        <v>27</v>
      </c>
      <c r="B29" s="16" t="s">
        <v>42</v>
      </c>
      <c r="C29" s="14" t="s">
        <v>43</v>
      </c>
      <c r="D29" s="14" t="str">
        <f>"女"</f>
        <v>女</v>
      </c>
      <c r="E29" s="14" t="str">
        <f>"24124026106"</f>
        <v>24124026106</v>
      </c>
      <c r="XEX29" s="18"/>
      <c r="XEY29" s="18"/>
      <c r="XEZ29" s="18"/>
      <c r="XFA29" s="18"/>
      <c r="XFB29" s="18"/>
      <c r="XFC29" s="18"/>
      <c r="XFD29" s="18"/>
    </row>
    <row r="30" s="2" customFormat="1" customHeight="1" spans="1:16384">
      <c r="A30" s="12">
        <v>28</v>
      </c>
      <c r="B30" s="17" t="s">
        <v>44</v>
      </c>
      <c r="C30" s="14" t="s">
        <v>45</v>
      </c>
      <c r="D30" s="14" t="str">
        <f>"男"</f>
        <v>男</v>
      </c>
      <c r="E30" s="14" t="str">
        <f>"24125036448"</f>
        <v>24125036448</v>
      </c>
      <c r="XEX30" s="18"/>
      <c r="XEY30" s="18"/>
      <c r="XEZ30" s="18"/>
      <c r="XFA30" s="18"/>
      <c r="XFB30" s="18"/>
      <c r="XFC30" s="18"/>
      <c r="XFD30" s="18"/>
    </row>
  </sheetData>
  <mergeCells count="4">
    <mergeCell ref="A1:E1"/>
    <mergeCell ref="B3:B5"/>
    <mergeCell ref="B7:B8"/>
    <mergeCell ref="B9:B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0" sqref="J10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H2O</cp:lastModifiedBy>
  <dcterms:created xsi:type="dcterms:W3CDTF">2024-07-04T02:01:43Z</dcterms:created>
  <dcterms:modified xsi:type="dcterms:W3CDTF">2024-07-04T02:21:01Z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2B38DA3B25FB4334A2D32AC149C518DF_11</vt:lpwstr>
  </property>
  <property fmtid="{D5CDD505-2E9C-101B-9397-08002B2CF9AE}" pid="3" name="KSOProductBuildVer">
    <vt:lpwstr>2052-12.1.0.16929</vt:lpwstr>
  </property>
</Properties>
</file>